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chtkarspelen" sheetId="3" state="visible" r:id="rId3"/>
    <sheet xmlns:r="http://schemas.openxmlformats.org/officeDocument/2006/relationships" name="Ameland" sheetId="4" state="visible" r:id="rId4"/>
    <sheet xmlns:r="http://schemas.openxmlformats.org/officeDocument/2006/relationships" name="Dantumadiel" sheetId="5" state="visible" r:id="rId5"/>
    <sheet xmlns:r="http://schemas.openxmlformats.org/officeDocument/2006/relationships" name="De Fryske Marren" sheetId="6" state="visible" r:id="rId6"/>
    <sheet xmlns:r="http://schemas.openxmlformats.org/officeDocument/2006/relationships" name="Harlingen" sheetId="7" state="visible" r:id="rId7"/>
    <sheet xmlns:r="http://schemas.openxmlformats.org/officeDocument/2006/relationships" name="Heerenveen" sheetId="8" state="visible" r:id="rId8"/>
    <sheet xmlns:r="http://schemas.openxmlformats.org/officeDocument/2006/relationships" name="Leeuwarden" sheetId="9" state="visible" r:id="rId9"/>
    <sheet xmlns:r="http://schemas.openxmlformats.org/officeDocument/2006/relationships" name="Noardeast-Fryslân" sheetId="10" state="visible" r:id="rId10"/>
    <sheet xmlns:r="http://schemas.openxmlformats.org/officeDocument/2006/relationships" name="Ooststellingwerf" sheetId="11" state="visible" r:id="rId11"/>
    <sheet xmlns:r="http://schemas.openxmlformats.org/officeDocument/2006/relationships" name="Opsterland" sheetId="12" state="visible" r:id="rId12"/>
    <sheet xmlns:r="http://schemas.openxmlformats.org/officeDocument/2006/relationships" name="Schiermonnikoog" sheetId="13" state="visible" r:id="rId13"/>
    <sheet xmlns:r="http://schemas.openxmlformats.org/officeDocument/2006/relationships" name="Smallingerland" sheetId="14" state="visible" r:id="rId14"/>
    <sheet xmlns:r="http://schemas.openxmlformats.org/officeDocument/2006/relationships" name="Terschelling" sheetId="15" state="visible" r:id="rId15"/>
    <sheet xmlns:r="http://schemas.openxmlformats.org/officeDocument/2006/relationships" name="Tytsjerksteradiel" sheetId="16" state="visible" r:id="rId16"/>
    <sheet xmlns:r="http://schemas.openxmlformats.org/officeDocument/2006/relationships" name="Vlieland" sheetId="17" state="visible" r:id="rId17"/>
    <sheet xmlns:r="http://schemas.openxmlformats.org/officeDocument/2006/relationships" name="Waadhoeke" sheetId="18" state="visible" r:id="rId18"/>
    <sheet xmlns:r="http://schemas.openxmlformats.org/officeDocument/2006/relationships" name="Weststellingwerf" sheetId="19" state="visible" r:id="rId19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styles" Target="styles.xml" Id="rId20"/><Relationship Type="http://schemas.openxmlformats.org/officeDocument/2006/relationships/theme" Target="theme/theme1.xml" Id="rId21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Fryske Utfieringstsjinst Miljeu en Omjouwing (FUMO)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€ 170341,86,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Noardeast-Fryslân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14267.21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Ooststellingwerf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9511.469999999999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Opsterland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8646.790000000001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Schiermonnikoog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864.6799999999999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Smallingerland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15780.4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Terschelling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3242.55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Tytsjerksteradiel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6485.1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Vlieland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1297.02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Waadhoeke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13618.7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Weststellingwerf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8646.790000000001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3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Achtkarspelen</t>
        </is>
      </c>
      <c r="B5" s="330" t="n">
        <v>6485.1</v>
      </c>
      <c r="C5" s="330">
        <f>'Achtkarspelen'!N37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Ameland</t>
        </is>
      </c>
      <c r="B6" s="330" t="n">
        <v>3026.38</v>
      </c>
      <c r="C6" s="330">
        <f>'Ameland'!N37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Dantumadiel</t>
        </is>
      </c>
      <c r="B7" s="330" t="n">
        <v>3242.55</v>
      </c>
      <c r="C7" s="330">
        <f>'Dantumadiel'!N37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De Fryske Marren</t>
        </is>
      </c>
      <c r="B8" s="330" t="n">
        <v>18590.61</v>
      </c>
      <c r="C8" s="330">
        <f>'De Fryske Marren'!N37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Harlingen</t>
        </is>
      </c>
      <c r="B9" s="330" t="n">
        <v>4971.91</v>
      </c>
      <c r="C9" s="330">
        <f>'Harlingen'!N37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Heerenveen</t>
        </is>
      </c>
      <c r="B10" s="330" t="n">
        <v>17942.1</v>
      </c>
      <c r="C10" s="330">
        <f>'Heerenveen'!N37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Leeuwarden</t>
        </is>
      </c>
      <c r="B11" s="330" t="n">
        <v>33722.5</v>
      </c>
      <c r="C11" s="330">
        <f>'Leeuwarden'!N37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Noardeast-Fryslân</t>
        </is>
      </c>
      <c r="B12" s="330" t="n">
        <v>14267.21</v>
      </c>
      <c r="C12" s="330">
        <f>'Noardeast-Fryslân'!N37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Ooststellingwerf</t>
        </is>
      </c>
      <c r="B13" s="330" t="n">
        <v>9511.469999999999</v>
      </c>
      <c r="C13" s="330">
        <f>'Ooststellingwerf'!N37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Opsterland</t>
        </is>
      </c>
      <c r="B14" s="330" t="n">
        <v>8646.790000000001</v>
      </c>
      <c r="C14" s="330">
        <f>'Opsterland'!N37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Schiermonnikoog</t>
        </is>
      </c>
      <c r="B15" s="330" t="n">
        <v>864.6799999999999</v>
      </c>
      <c r="C15" s="330">
        <f>'Schiermonnikoog'!N37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Smallingerland</t>
        </is>
      </c>
      <c r="B16" s="330" t="n">
        <v>15780.4</v>
      </c>
      <c r="C16" s="330">
        <f>'Smallingerland'!N37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Terschelling</t>
        </is>
      </c>
      <c r="B17" s="330" t="n">
        <v>3242.55</v>
      </c>
      <c r="C17" s="330">
        <f>'Terschelling'!N37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Tytsjerksteradiel</t>
        </is>
      </c>
      <c r="B18" s="330" t="n">
        <v>6485.1</v>
      </c>
      <c r="C18" s="330">
        <f>'Tytsjerksteradiel'!N37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Vlieland</t>
        </is>
      </c>
      <c r="B19" s="330" t="n">
        <v>1297.02</v>
      </c>
      <c r="C19" s="330">
        <f>'Vlieland'!N37</f>
        <v/>
      </c>
      <c r="D19" s="331">
        <f>B19-C19</f>
        <v/>
      </c>
      <c r="E19" s="59">
        <f>D19/B19</f>
        <v/>
      </c>
    </row>
    <row r="20" ht="15.75" customHeight="1" thickBot="1">
      <c r="A20" s="56" t="inlineStr">
        <is>
          <t>Waadhoeke</t>
        </is>
      </c>
      <c r="B20" s="330" t="n">
        <v>13618.7</v>
      </c>
      <c r="C20" s="330">
        <f>'Waadhoeke'!N37</f>
        <v/>
      </c>
      <c r="D20" s="331">
        <f>B20-C20</f>
        <v/>
      </c>
      <c r="E20" s="59">
        <f>D20/B20</f>
        <v/>
      </c>
    </row>
    <row r="21" ht="15.75" customHeight="1" thickBot="1">
      <c r="A21" s="56" t="inlineStr">
        <is>
          <t>Weststellingwerf</t>
        </is>
      </c>
      <c r="B21" s="330" t="n">
        <v>8646.790000000001</v>
      </c>
      <c r="C21" s="330">
        <f>'Weststellingwerf'!N37</f>
        <v/>
      </c>
      <c r="D21" s="331">
        <f>B21-C21</f>
        <v/>
      </c>
      <c r="E21" s="59">
        <f>D21/B21</f>
        <v/>
      </c>
    </row>
    <row r="22" ht="15.75" customHeight="1" thickBot="1">
      <c r="A22" s="332" t="inlineStr">
        <is>
          <t>Totaal</t>
        </is>
      </c>
      <c r="B22" s="333">
        <f>SUM(B5:B21)</f>
        <v/>
      </c>
      <c r="C22" s="333">
        <f>SUM(C5:C21)</f>
        <v/>
      </c>
      <c r="D22" s="334">
        <f>SUM(D5:D21)</f>
        <v/>
      </c>
      <c r="E22" s="335">
        <f>D22/B22</f>
        <v/>
      </c>
    </row>
    <row r="23" ht="15.75" customHeight="1" thickBot="1">
      <c r="A23" t="inlineStr">
        <is>
          <t>*Alle bovenstaande bedragen tonen de financiele reserveringen inclusief BTW.</t>
        </is>
      </c>
    </row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Achtkarspelen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6485.1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Ameland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3026.38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Dantumadiel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3242.55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De Fryske Marren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18590.61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Harlingen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Heerenveen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17942.1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Leeuwarden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33722.5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