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Borsele" sheetId="3" state="visible" r:id="rId3"/>
    <sheet xmlns:r="http://schemas.openxmlformats.org/officeDocument/2006/relationships" name="Goes" sheetId="4" state="visible" r:id="rId4"/>
    <sheet xmlns:r="http://schemas.openxmlformats.org/officeDocument/2006/relationships" name="Hulst" sheetId="5" state="visible" r:id="rId5"/>
    <sheet xmlns:r="http://schemas.openxmlformats.org/officeDocument/2006/relationships" name="Kapelle" sheetId="6" state="visible" r:id="rId6"/>
    <sheet xmlns:r="http://schemas.openxmlformats.org/officeDocument/2006/relationships" name="Middelburg" sheetId="7" state="visible" r:id="rId7"/>
    <sheet xmlns:r="http://schemas.openxmlformats.org/officeDocument/2006/relationships" name="Noord-Beveland" sheetId="8" state="visible" r:id="rId8"/>
    <sheet xmlns:r="http://schemas.openxmlformats.org/officeDocument/2006/relationships" name="Reimerswaal" sheetId="9" state="visible" r:id="rId9"/>
    <sheet xmlns:r="http://schemas.openxmlformats.org/officeDocument/2006/relationships" name="Schouwen-Duiveland" sheetId="10" state="visible" r:id="rId10"/>
    <sheet xmlns:r="http://schemas.openxmlformats.org/officeDocument/2006/relationships" name="Sluis" sheetId="11" state="visible" r:id="rId11"/>
    <sheet xmlns:r="http://schemas.openxmlformats.org/officeDocument/2006/relationships" name="Terneuzen" sheetId="12" state="visible" r:id="rId12"/>
    <sheet xmlns:r="http://schemas.openxmlformats.org/officeDocument/2006/relationships" name="Tholen" sheetId="13" state="visible" r:id="rId13"/>
    <sheet xmlns:r="http://schemas.openxmlformats.org/officeDocument/2006/relationships" name="Veere" sheetId="14" state="visible" r:id="rId14"/>
    <sheet xmlns:r="http://schemas.openxmlformats.org/officeDocument/2006/relationships" name="Vlissingen" sheetId="15" state="visible" r:id="rId15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RUD Zeeland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€ 125378,49,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Schouwen-Duiveland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14267.21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Sluis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12970.19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Terneuzen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14915.72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Tholen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8214.450000000001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Veere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8862.959999999999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Vlissingen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9943.809999999999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9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Borsele</t>
        </is>
      </c>
      <c r="B5" s="330" t="n">
        <v>7349.77</v>
      </c>
      <c r="C5" s="330">
        <f>'Borsele'!N37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Goes</t>
        </is>
      </c>
      <c r="B6" s="330" t="n">
        <v>14267.21</v>
      </c>
      <c r="C6" s="330">
        <f>'Goes'!N37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Hulst</t>
        </is>
      </c>
      <c r="B7" s="330" t="n">
        <v>7349.77</v>
      </c>
      <c r="C7" s="330">
        <f>'Hulst'!N37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Kapelle</t>
        </is>
      </c>
      <c r="B8" s="330" t="n">
        <v>3674.89</v>
      </c>
      <c r="C8" s="330">
        <f>'Kapelle'!N37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Middelburg</t>
        </is>
      </c>
      <c r="B9" s="330" t="n">
        <v>12321.68</v>
      </c>
      <c r="C9" s="330">
        <f>'Middelburg'!N37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Noord-Beveland</t>
        </is>
      </c>
      <c r="B10" s="330" t="n">
        <v>3242.55</v>
      </c>
      <c r="C10" s="330">
        <f>'Noord-Beveland'!N37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Reimerswaal</t>
        </is>
      </c>
      <c r="B11" s="330" t="n">
        <v>7998.28</v>
      </c>
      <c r="C11" s="330">
        <f>'Reimerswaal'!N37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Schouwen-Duiveland</t>
        </is>
      </c>
      <c r="B12" s="330" t="n">
        <v>14267.21</v>
      </c>
      <c r="C12" s="330">
        <f>'Schouwen-Duiveland'!N37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Sluis</t>
        </is>
      </c>
      <c r="B13" s="330" t="n">
        <v>12970.19</v>
      </c>
      <c r="C13" s="330">
        <f>'Sluis'!N37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Terneuzen</t>
        </is>
      </c>
      <c r="B14" s="330" t="n">
        <v>14915.72</v>
      </c>
      <c r="C14" s="330">
        <f>'Terneuzen'!N37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Tholen</t>
        </is>
      </c>
      <c r="B15" s="330" t="n">
        <v>8214.450000000001</v>
      </c>
      <c r="C15" s="330">
        <f>'Tholen'!N37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Veere</t>
        </is>
      </c>
      <c r="B16" s="330" t="n">
        <v>8862.959999999999</v>
      </c>
      <c r="C16" s="330">
        <f>'Veere'!N37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Vlissingen</t>
        </is>
      </c>
      <c r="B17" s="330" t="n">
        <v>9943.809999999999</v>
      </c>
      <c r="C17" s="330">
        <f>'Vlissingen'!N37</f>
        <v/>
      </c>
      <c r="D17" s="331">
        <f>B17-C17</f>
        <v/>
      </c>
      <c r="E17" s="59">
        <f>D17/B17</f>
        <v/>
      </c>
    </row>
    <row r="18" ht="15.75" customHeight="1" thickBot="1">
      <c r="A18" s="332" t="inlineStr">
        <is>
          <t>Totaal</t>
        </is>
      </c>
      <c r="B18" s="333">
        <f>SUM(B5:B17)</f>
        <v/>
      </c>
      <c r="C18" s="333">
        <f>SUM(C5:C17)</f>
        <v/>
      </c>
      <c r="D18" s="334">
        <f>SUM(D5:D17)</f>
        <v/>
      </c>
      <c r="E18" s="335">
        <f>D18/B18</f>
        <v/>
      </c>
    </row>
    <row r="19" ht="15.75" customHeight="1" thickBot="1">
      <c r="A19" t="inlineStr">
        <is>
          <t>*Alle bovenstaande bedragen tonen de financiele reserveringen inclusief BTW.</t>
        </is>
      </c>
    </row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Borsele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7349.77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Goes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14267.21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Hulst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7349.77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Kapelle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3674.89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Middelburg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12321.68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Noord-Beveland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3242.55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Reimerswaal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7998.28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